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879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'Лист1'!$B$2:$P$34</definedName>
  </definedNames>
  <calcPr fullCalcOnLoad="1"/>
</workbook>
</file>

<file path=xl/sharedStrings.xml><?xml version="1.0" encoding="utf-8"?>
<sst xmlns="http://schemas.openxmlformats.org/spreadsheetml/2006/main" count="32" uniqueCount="30">
  <si>
    <t>Среднесуточный пассажиропоток</t>
  </si>
  <si>
    <t>1.</t>
  </si>
  <si>
    <t>2.</t>
  </si>
  <si>
    <t>3.</t>
  </si>
  <si>
    <t>I. Средесуточное количество клиентов (единичных заказов)</t>
  </si>
  <si>
    <r>
      <t xml:space="preserve">По среднесуточному количеству </t>
    </r>
    <r>
      <rPr>
        <b/>
        <i/>
        <sz val="12"/>
        <rFont val="Arial Cyr"/>
        <family val="0"/>
      </rPr>
      <t>ручной</t>
    </r>
    <r>
      <rPr>
        <sz val="10"/>
        <rFont val="Arial Cyr"/>
        <family val="0"/>
      </rPr>
      <t xml:space="preserve"> упаковки</t>
    </r>
  </si>
  <si>
    <r>
      <t xml:space="preserve">По среднесуточному количеству упаковки </t>
    </r>
    <r>
      <rPr>
        <b/>
        <i/>
        <sz val="12"/>
        <rFont val="Arial Cyr"/>
        <family val="0"/>
      </rPr>
      <t>с применением оборудования</t>
    </r>
  </si>
  <si>
    <r>
      <t>По</t>
    </r>
    <r>
      <rPr>
        <sz val="10"/>
        <rFont val="Arial Cyr"/>
        <family val="0"/>
      </rPr>
      <t xml:space="preserve"> среднесуточному </t>
    </r>
    <r>
      <rPr>
        <b/>
        <i/>
        <sz val="12"/>
        <rFont val="Arial Cyr"/>
        <family val="0"/>
      </rPr>
      <t>пассажиропотоку</t>
    </r>
    <r>
      <rPr>
        <sz val="10"/>
        <rFont val="Arial Cyr"/>
        <family val="0"/>
      </rPr>
      <t xml:space="preserve"> аэропорта</t>
    </r>
  </si>
  <si>
    <r>
      <t xml:space="preserve"> </t>
    </r>
    <r>
      <rPr>
        <b/>
        <sz val="14"/>
        <color indexed="53"/>
        <rFont val="Arial Cyr"/>
        <family val="0"/>
      </rPr>
      <t xml:space="preserve">* </t>
    </r>
    <r>
      <rPr>
        <i/>
        <sz val="8"/>
        <rFont val="Arial Cyr"/>
        <family val="0"/>
      </rPr>
      <t xml:space="preserve">  Практика нашей компании подтверждает, что при предоставлении услуг упаковки багажа с использованием специализированного оборудования, количество желающих упаковать багаж возрастает на 1/3, что заложено в расчетные формулы данного листа</t>
    </r>
  </si>
  <si>
    <t>II. Стоимость упаковки единицы багажа</t>
  </si>
  <si>
    <t>Стоимость выполнения единичного заказа</t>
  </si>
  <si>
    <t>III. Расходная часть</t>
  </si>
  <si>
    <t>Аренда площади (в мес.)</t>
  </si>
  <si>
    <t>Среднесуточное количество заказов</t>
  </si>
  <si>
    <t>Другие (в мес.)</t>
  </si>
  <si>
    <t>IV. Покупка упаковочного оборудования</t>
  </si>
  <si>
    <t>Стоимость УПМ</t>
  </si>
  <si>
    <t>Стоимость доставки</t>
  </si>
  <si>
    <t>Другие</t>
  </si>
  <si>
    <t xml:space="preserve">V. Срок окупаемости </t>
  </si>
  <si>
    <t>Дней</t>
  </si>
  <si>
    <t>Месяцев</t>
  </si>
  <si>
    <t>Лет</t>
  </si>
  <si>
    <t>или</t>
  </si>
  <si>
    <r>
      <t xml:space="preserve"> </t>
    </r>
    <r>
      <rPr>
        <b/>
        <i/>
        <sz val="8"/>
        <color indexed="53"/>
        <rFont val="Arial Cyr"/>
        <family val="0"/>
      </rPr>
      <t xml:space="preserve">* </t>
    </r>
    <r>
      <rPr>
        <i/>
        <sz val="8"/>
        <rFont val="Arial Cyr"/>
        <family val="0"/>
      </rPr>
      <t xml:space="preserve">  Используя специализированное оборудование для упаковки багажа достигается максимальное качество предоставления услуги одновременно с тем, что время, затрачиваемое на упаковку снижается. Поэтому стоимость услуги для пассажиров может обоснованно возрасти (в среднем на 20% от стоимости ручной упаковки), сохраняя свою доступность и привлекательность.</t>
    </r>
  </si>
  <si>
    <t>Заработная плата сотрудников             (в мес.)</t>
  </si>
  <si>
    <r>
      <rPr>
        <b/>
        <sz val="14"/>
        <color indexed="10"/>
        <rFont val="Arial Cyr"/>
        <family val="0"/>
      </rPr>
      <t>*</t>
    </r>
    <r>
      <rPr>
        <i/>
        <sz val="8"/>
        <rFont val="Arial Cyr"/>
        <family val="0"/>
      </rPr>
      <t xml:space="preserve">   В расчёт принимается 12% от введённого Вами значения, что соответствует среднему значению по РФ, где процент упаковывающих свой багаж пассажиров варьируется от 5 до 30%.</t>
    </r>
  </si>
  <si>
    <r>
      <rPr>
        <b/>
        <i/>
        <sz val="14"/>
        <color indexed="10"/>
        <rFont val="Arial Cyr"/>
        <family val="0"/>
      </rPr>
      <t>*</t>
    </r>
    <r>
      <rPr>
        <b/>
        <i/>
        <sz val="8"/>
        <color indexed="10"/>
        <rFont val="Arial Cyr"/>
        <family val="0"/>
      </rPr>
      <t xml:space="preserve"> </t>
    </r>
    <r>
      <rPr>
        <i/>
        <sz val="8"/>
        <rFont val="Arial Cyr"/>
        <family val="0"/>
      </rPr>
      <t xml:space="preserve">  В расчёт принимается значение равное введённому в это поле, т.к. замена оборудования может повлиять незначительно на количество упаковывающих свой багаж пассажиров.</t>
    </r>
  </si>
  <si>
    <r>
      <t>Возможен выбор только одного варианта из трёх* предложенных,остальные поля пустые.                                                      *</t>
    </r>
    <r>
      <rPr>
        <b/>
        <i/>
        <sz val="8"/>
        <rFont val="Arial Cyr"/>
        <family val="0"/>
      </rPr>
      <t>Призаполнении всех полей в расчёт принимается максимальное значение.</t>
    </r>
    <r>
      <rPr>
        <b/>
        <i/>
        <sz val="18"/>
        <rFont val="Arial Cyr"/>
        <family val="0"/>
      </rPr>
      <t xml:space="preserve"> </t>
    </r>
  </si>
  <si>
    <t>Заполните в документе поля голубого цвета для отображения в ячейках жёлтого цвета срока окупаемости приобретаемого оборудования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</si>
</sst>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_р_._-;\-* #,##0.0_р_._-;_-* &quot;-&quot;??_р_._-;_-@_-"/>
    <numFmt numFmtId="174" formatCode="_-* #,##0_р_._-;\-* #,##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8"/>
      <name val="Arial Cyr"/>
      <family val="0"/>
    </font>
    <font>
      <b/>
      <sz val="14"/>
      <color indexed="53"/>
      <name val="Arial Cyr"/>
      <family val="0"/>
    </font>
    <font>
      <b/>
      <sz val="11"/>
      <name val="Arial Cyr"/>
      <family val="0"/>
    </font>
    <font>
      <b/>
      <i/>
      <sz val="8"/>
      <color indexed="5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0"/>
    </font>
    <font>
      <b/>
      <i/>
      <sz val="8"/>
      <color indexed="10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5"/>
      <color indexed="9"/>
      <name val="Arial Cyr"/>
      <family val="0"/>
    </font>
    <font>
      <b/>
      <i/>
      <sz val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5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slantDashDot">
        <color indexed="53"/>
      </left>
      <right>
        <color indexed="63"/>
      </right>
      <top style="slantDashDot">
        <color indexed="53"/>
      </top>
      <bottom>
        <color indexed="63"/>
      </bottom>
    </border>
    <border>
      <left>
        <color indexed="63"/>
      </left>
      <right>
        <color indexed="63"/>
      </right>
      <top style="slantDashDot">
        <color indexed="53"/>
      </top>
      <bottom>
        <color indexed="63"/>
      </bottom>
    </border>
    <border>
      <left style="slantDashDot">
        <color indexed="53"/>
      </left>
      <right>
        <color indexed="63"/>
      </right>
      <top>
        <color indexed="63"/>
      </top>
      <bottom>
        <color indexed="63"/>
      </bottom>
    </border>
    <border>
      <left style="slantDashDot">
        <color indexed="53"/>
      </left>
      <right>
        <color indexed="63"/>
      </right>
      <top>
        <color indexed="63"/>
      </top>
      <bottom style="slantDashDot">
        <color indexed="53"/>
      </bottom>
    </border>
    <border>
      <left>
        <color indexed="63"/>
      </left>
      <right>
        <color indexed="63"/>
      </right>
      <top>
        <color indexed="63"/>
      </top>
      <bottom style="slantDashDot">
        <color indexed="5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slantDashDot">
        <color indexed="53"/>
      </left>
      <right>
        <color indexed="63"/>
      </right>
      <top style="slantDashDot">
        <color indexed="53"/>
      </top>
      <bottom style="slantDashDot">
        <color indexed="5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slantDashDot">
        <color indexed="5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3"/>
      </right>
      <top>
        <color indexed="63"/>
      </top>
      <bottom style="slantDashDot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slantDashDot">
        <color indexed="53"/>
      </top>
      <bottom style="slantDashDot">
        <color indexed="53"/>
      </bottom>
    </border>
    <border>
      <left>
        <color indexed="63"/>
      </left>
      <right style="slantDashDot">
        <color indexed="53"/>
      </right>
      <top style="slantDashDot">
        <color indexed="53"/>
      </top>
      <bottom style="slantDashDot">
        <color indexed="5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0" fillId="34" borderId="12" xfId="0" applyFill="1" applyBorder="1" applyAlignment="1">
      <alignment horizontal="right" vertical="center"/>
    </xf>
    <xf numFmtId="0" fontId="0" fillId="34" borderId="15" xfId="0" applyFill="1" applyBorder="1" applyAlignment="1">
      <alignment vertical="center" wrapText="1"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1" fontId="2" fillId="35" borderId="18" xfId="0" applyNumberFormat="1" applyFont="1" applyFill="1" applyBorder="1" applyAlignment="1" applyProtection="1">
      <alignment shrinkToFit="1"/>
      <protection hidden="1"/>
    </xf>
    <xf numFmtId="1" fontId="2" fillId="35" borderId="18" xfId="0" applyNumberFormat="1" applyFont="1" applyFill="1" applyBorder="1" applyAlignment="1" applyProtection="1">
      <alignment/>
      <protection hidden="1"/>
    </xf>
    <xf numFmtId="168" fontId="2" fillId="35" borderId="18" xfId="0" applyNumberFormat="1" applyFont="1" applyFill="1" applyBorder="1" applyAlignment="1" applyProtection="1">
      <alignment/>
      <protection hidden="1"/>
    </xf>
    <xf numFmtId="0" fontId="51" fillId="33" borderId="0" xfId="0" applyFont="1" applyFill="1" applyAlignment="1">
      <alignment/>
    </xf>
    <xf numFmtId="174" fontId="51" fillId="34" borderId="11" xfId="0" applyNumberFormat="1" applyFont="1" applyFill="1" applyBorder="1" applyAlignment="1">
      <alignment/>
    </xf>
    <xf numFmtId="174" fontId="51" fillId="34" borderId="19" xfId="0" applyNumberFormat="1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wrapText="1"/>
    </xf>
    <xf numFmtId="0" fontId="0" fillId="34" borderId="26" xfId="0" applyFill="1" applyBorder="1" applyAlignment="1">
      <alignment/>
    </xf>
    <xf numFmtId="174" fontId="2" fillId="6" borderId="18" xfId="60" applyNumberFormat="1" applyFont="1" applyFill="1" applyBorder="1" applyAlignment="1" applyProtection="1">
      <alignment horizontal="center" vertical="center" wrapText="1"/>
      <protection locked="0"/>
    </xf>
    <xf numFmtId="174" fontId="2" fillId="6" borderId="18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2:R34"/>
  <sheetViews>
    <sheetView tabSelected="1" zoomScale="70" zoomScaleNormal="70" zoomScalePageLayoutView="0" workbookViewId="0" topLeftCell="A1">
      <selection activeCell="O19" sqref="O19"/>
    </sheetView>
  </sheetViews>
  <sheetFormatPr defaultColWidth="9.00390625" defaultRowHeight="12.75"/>
  <cols>
    <col min="1" max="1" width="1.25" style="1" customWidth="1"/>
    <col min="2" max="2" width="4.875" style="1" customWidth="1"/>
    <col min="3" max="3" width="2.75390625" style="1" customWidth="1"/>
    <col min="4" max="4" width="19.125" style="1" customWidth="1"/>
    <col min="5" max="5" width="15.75390625" style="1" customWidth="1"/>
    <col min="6" max="7" width="3.875" style="1" customWidth="1"/>
    <col min="8" max="8" width="2.75390625" style="1" customWidth="1"/>
    <col min="9" max="9" width="19.125" style="1" customWidth="1"/>
    <col min="10" max="10" width="15.625" style="1" customWidth="1"/>
    <col min="11" max="11" width="4.25390625" style="1" customWidth="1"/>
    <col min="12" max="12" width="3.875" style="1" customWidth="1"/>
    <col min="13" max="13" width="2.75390625" style="1" customWidth="1"/>
    <col min="14" max="14" width="19.125" style="1" customWidth="1"/>
    <col min="15" max="15" width="14.125" style="1" bestFit="1" customWidth="1"/>
    <col min="16" max="16" width="5.375" style="1" customWidth="1"/>
    <col min="17" max="17" width="14.75390625" style="24" hidden="1" customWidth="1"/>
    <col min="18" max="18" width="16.125" style="1" customWidth="1"/>
    <col min="19" max="16384" width="9.125" style="1" customWidth="1"/>
  </cols>
  <sheetData>
    <row r="1" ht="6.75" customHeight="1" thickBot="1"/>
    <row r="2" spans="2:18" ht="13.5" thickBot="1">
      <c r="B2" s="2"/>
      <c r="C2" s="3"/>
      <c r="D2" s="3" t="s">
        <v>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5">
        <f>E8*0.12</f>
        <v>0</v>
      </c>
      <c r="R2" s="17"/>
    </row>
    <row r="3" spans="2:18" ht="19.5" thickBot="1" thickTop="1">
      <c r="B3" s="4"/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5"/>
      <c r="Q3" s="26">
        <f>O8</f>
        <v>0</v>
      </c>
      <c r="R3" s="17"/>
    </row>
    <row r="4" spans="2:18" ht="6" customHeight="1" thickTop="1">
      <c r="B4" s="4"/>
      <c r="C4" s="37"/>
      <c r="D4" s="37"/>
      <c r="E4" s="37"/>
      <c r="F4" s="37"/>
      <c r="G4" s="37"/>
      <c r="H4" s="16"/>
      <c r="I4" s="37"/>
      <c r="J4" s="16"/>
      <c r="K4" s="16"/>
      <c r="L4" s="16"/>
      <c r="M4" s="16"/>
      <c r="N4" s="16"/>
      <c r="O4" s="16"/>
      <c r="P4" s="5"/>
      <c r="Q4" s="26">
        <f>J8*1.33</f>
        <v>0</v>
      </c>
      <c r="R4" s="17"/>
    </row>
    <row r="5" spans="2:18" ht="67.5" customHeight="1" thickBot="1">
      <c r="B5" s="4"/>
      <c r="C5" s="36" t="s">
        <v>28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26">
        <f>MAX(Q2,Q3,Q4)*O19</f>
        <v>0</v>
      </c>
      <c r="R5" s="17"/>
    </row>
    <row r="6" spans="2:18" ht="49.5" customHeight="1" thickBot="1">
      <c r="B6" s="9"/>
      <c r="C6" s="12" t="s">
        <v>1</v>
      </c>
      <c r="D6" s="33" t="s">
        <v>7</v>
      </c>
      <c r="E6" s="34"/>
      <c r="F6" s="10"/>
      <c r="G6" s="5"/>
      <c r="H6" s="12" t="s">
        <v>2</v>
      </c>
      <c r="I6" s="35" t="s">
        <v>5</v>
      </c>
      <c r="J6" s="34"/>
      <c r="K6" s="10"/>
      <c r="L6" s="5"/>
      <c r="M6" s="12" t="s">
        <v>3</v>
      </c>
      <c r="N6" s="35" t="s">
        <v>6</v>
      </c>
      <c r="O6" s="34"/>
      <c r="P6" s="5"/>
      <c r="Q6" s="27">
        <f>(O23+J23+E23)/30</f>
        <v>0</v>
      </c>
      <c r="R6" s="17"/>
    </row>
    <row r="7" spans="2:18" ht="13.5" thickBot="1">
      <c r="B7" s="4"/>
      <c r="C7" s="5"/>
      <c r="D7" s="5"/>
      <c r="E7" s="5"/>
      <c r="F7" s="11"/>
      <c r="G7" s="5"/>
      <c r="H7" s="5"/>
      <c r="I7" s="5"/>
      <c r="J7" s="5"/>
      <c r="K7" s="11"/>
      <c r="L7" s="5"/>
      <c r="M7" s="5"/>
      <c r="N7" s="5"/>
      <c r="O7" s="5"/>
      <c r="P7" s="5"/>
      <c r="Q7" s="26">
        <f>E27+J27+O27</f>
        <v>0</v>
      </c>
      <c r="R7" s="17"/>
    </row>
    <row r="8" spans="2:18" ht="41.25" customHeight="1" thickBot="1">
      <c r="B8" s="4"/>
      <c r="C8" s="8"/>
      <c r="D8" s="8" t="s">
        <v>0</v>
      </c>
      <c r="E8" s="38"/>
      <c r="F8" s="10"/>
      <c r="G8" s="5"/>
      <c r="H8" s="5"/>
      <c r="I8" s="8" t="s">
        <v>13</v>
      </c>
      <c r="J8" s="39"/>
      <c r="K8" s="11"/>
      <c r="L8" s="5"/>
      <c r="M8" s="5"/>
      <c r="N8" s="8" t="s">
        <v>13</v>
      </c>
      <c r="O8" s="39"/>
      <c r="P8" s="5"/>
      <c r="Q8" s="27"/>
      <c r="R8" s="17"/>
    </row>
    <row r="9" spans="2:18" ht="12" customHeight="1">
      <c r="B9" s="4"/>
      <c r="C9" s="5"/>
      <c r="D9" s="5"/>
      <c r="E9" s="5"/>
      <c r="F9" s="11"/>
      <c r="G9" s="5"/>
      <c r="H9" s="32" t="s">
        <v>8</v>
      </c>
      <c r="I9" s="32"/>
      <c r="J9" s="32"/>
      <c r="K9" s="11"/>
      <c r="L9" s="5"/>
      <c r="M9" s="32" t="s">
        <v>27</v>
      </c>
      <c r="N9" s="32"/>
      <c r="O9" s="32"/>
      <c r="P9" s="5"/>
      <c r="Q9" s="27"/>
      <c r="R9" s="17"/>
    </row>
    <row r="10" spans="2:18" ht="12.75" customHeight="1">
      <c r="B10" s="4"/>
      <c r="C10" s="5"/>
      <c r="D10" s="32" t="s">
        <v>26</v>
      </c>
      <c r="E10" s="32"/>
      <c r="F10" s="11"/>
      <c r="G10" s="5"/>
      <c r="H10" s="32"/>
      <c r="I10" s="32"/>
      <c r="J10" s="32"/>
      <c r="K10" s="11"/>
      <c r="L10" s="5"/>
      <c r="M10" s="32"/>
      <c r="N10" s="32"/>
      <c r="O10" s="32"/>
      <c r="P10" s="5"/>
      <c r="Q10" s="27"/>
      <c r="R10" s="17"/>
    </row>
    <row r="11" spans="2:18" ht="12.75" customHeight="1">
      <c r="B11" s="4"/>
      <c r="C11" s="5"/>
      <c r="D11" s="32"/>
      <c r="E11" s="32"/>
      <c r="F11" s="11"/>
      <c r="G11" s="5"/>
      <c r="H11" s="32"/>
      <c r="I11" s="32"/>
      <c r="J11" s="32"/>
      <c r="K11" s="11"/>
      <c r="L11" s="5"/>
      <c r="M11" s="32"/>
      <c r="N11" s="32"/>
      <c r="O11" s="32"/>
      <c r="P11" s="5"/>
      <c r="Q11" s="27"/>
      <c r="R11" s="17"/>
    </row>
    <row r="12" spans="2:18" ht="22.5" customHeight="1">
      <c r="B12" s="4"/>
      <c r="C12" s="5"/>
      <c r="D12" s="32"/>
      <c r="E12" s="32"/>
      <c r="F12" s="11"/>
      <c r="G12" s="5"/>
      <c r="H12" s="32"/>
      <c r="I12" s="32"/>
      <c r="J12" s="32"/>
      <c r="K12" s="11"/>
      <c r="L12" s="5"/>
      <c r="M12" s="32"/>
      <c r="N12" s="32"/>
      <c r="O12" s="32"/>
      <c r="P12" s="5"/>
      <c r="Q12" s="27"/>
      <c r="R12" s="17"/>
    </row>
    <row r="13" spans="2:18" ht="16.5" customHeight="1">
      <c r="B13" s="4"/>
      <c r="C13" s="5"/>
      <c r="D13" s="32"/>
      <c r="E13" s="32"/>
      <c r="F13" s="11"/>
      <c r="G13" s="5"/>
      <c r="H13" s="32"/>
      <c r="I13" s="32"/>
      <c r="J13" s="32"/>
      <c r="K13" s="11"/>
      <c r="L13" s="5"/>
      <c r="M13" s="32"/>
      <c r="N13" s="32"/>
      <c r="O13" s="32"/>
      <c r="P13" s="5"/>
      <c r="Q13" s="27"/>
      <c r="R13" s="17"/>
    </row>
    <row r="14" spans="2:18" ht="10.5" customHeight="1">
      <c r="B14" s="4"/>
      <c r="C14" s="5"/>
      <c r="D14" s="32"/>
      <c r="E14" s="32"/>
      <c r="F14" s="11"/>
      <c r="G14" s="5"/>
      <c r="H14" s="32"/>
      <c r="I14" s="32"/>
      <c r="J14" s="32"/>
      <c r="K14" s="11"/>
      <c r="L14" s="5"/>
      <c r="M14" s="32"/>
      <c r="N14" s="32"/>
      <c r="O14" s="32"/>
      <c r="P14" s="5"/>
      <c r="Q14" s="27"/>
      <c r="R14" s="17"/>
    </row>
    <row r="15" spans="2:18" ht="19.5" customHeight="1">
      <c r="B15" s="4"/>
      <c r="C15" s="5"/>
      <c r="D15" s="5"/>
      <c r="E15" s="5"/>
      <c r="F15" s="11"/>
      <c r="G15" s="5"/>
      <c r="H15" s="32"/>
      <c r="I15" s="32"/>
      <c r="J15" s="32"/>
      <c r="K15" s="11"/>
      <c r="L15" s="5"/>
      <c r="M15" s="13"/>
      <c r="N15" s="13"/>
      <c r="O15" s="13"/>
      <c r="P15" s="5"/>
      <c r="Q15" s="27"/>
      <c r="R15" s="17"/>
    </row>
    <row r="16" spans="2:18" ht="13.5" thickBo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7"/>
      <c r="R16" s="17"/>
    </row>
    <row r="17" spans="2:18" ht="19.5" thickBot="1" thickTop="1">
      <c r="B17" s="4"/>
      <c r="C17" s="29" t="s">
        <v>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18"/>
      <c r="Q17" s="27"/>
      <c r="R17" s="17"/>
    </row>
    <row r="18" spans="2:18" ht="14.25" thickBot="1" thickTop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"/>
      <c r="R18" s="17"/>
    </row>
    <row r="19" spans="2:18" ht="59.25" customHeight="1" thickBot="1">
      <c r="B19" s="4"/>
      <c r="C19" s="5"/>
      <c r="D19" s="32" t="s">
        <v>24</v>
      </c>
      <c r="E19" s="32"/>
      <c r="F19" s="32"/>
      <c r="G19" s="32"/>
      <c r="H19" s="32"/>
      <c r="I19" s="32"/>
      <c r="J19" s="32"/>
      <c r="K19" s="32"/>
      <c r="L19" s="5"/>
      <c r="M19" s="5"/>
      <c r="N19" s="8" t="s">
        <v>10</v>
      </c>
      <c r="O19" s="39"/>
      <c r="P19" s="5"/>
      <c r="Q19" s="27"/>
      <c r="R19" s="17"/>
    </row>
    <row r="20" spans="2:18" ht="13.5" thickBot="1">
      <c r="B20" s="4"/>
      <c r="C20" s="5"/>
      <c r="D20" s="13"/>
      <c r="E20" s="13"/>
      <c r="F20" s="13"/>
      <c r="G20" s="13"/>
      <c r="H20" s="13"/>
      <c r="I20" s="13"/>
      <c r="J20" s="13"/>
      <c r="K20" s="13"/>
      <c r="L20" s="5"/>
      <c r="M20" s="5"/>
      <c r="N20" s="5"/>
      <c r="O20" s="5"/>
      <c r="P20" s="5"/>
      <c r="Q20" s="27"/>
      <c r="R20" s="17"/>
    </row>
    <row r="21" spans="2:18" ht="19.5" thickBot="1" thickTop="1">
      <c r="B21" s="4"/>
      <c r="C21" s="29" t="s">
        <v>11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19"/>
      <c r="Q21" s="27"/>
      <c r="R21" s="17"/>
    </row>
    <row r="22" spans="2:18" ht="14.25" thickBot="1" thickTop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7"/>
      <c r="R22" s="17"/>
    </row>
    <row r="23" spans="2:18" ht="39" thickBot="1">
      <c r="B23" s="4"/>
      <c r="C23" s="5"/>
      <c r="D23" s="8" t="s">
        <v>12</v>
      </c>
      <c r="E23" s="39"/>
      <c r="F23" s="5"/>
      <c r="G23" s="5"/>
      <c r="H23" s="5"/>
      <c r="I23" s="20" t="s">
        <v>25</v>
      </c>
      <c r="J23" s="39"/>
      <c r="K23" s="5"/>
      <c r="L23" s="5"/>
      <c r="M23" s="5"/>
      <c r="N23" s="8" t="s">
        <v>14</v>
      </c>
      <c r="O23" s="39"/>
      <c r="P23" s="5"/>
      <c r="Q23" s="27"/>
      <c r="R23" s="17"/>
    </row>
    <row r="24" spans="2:18" ht="13.5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7"/>
      <c r="R24" s="17"/>
    </row>
    <row r="25" spans="2:18" ht="19.5" thickBot="1" thickTop="1">
      <c r="B25" s="4"/>
      <c r="C25" s="29" t="s">
        <v>15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18"/>
      <c r="Q25" s="27"/>
      <c r="R25" s="17"/>
    </row>
    <row r="26" spans="2:18" ht="14.25" thickBot="1" thickTop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7"/>
      <c r="R26" s="17"/>
    </row>
    <row r="27" spans="2:18" ht="18.75" thickBot="1">
      <c r="B27" s="4"/>
      <c r="C27" s="5"/>
      <c r="D27" s="8" t="s">
        <v>16</v>
      </c>
      <c r="E27" s="39"/>
      <c r="F27" s="5"/>
      <c r="G27" s="5"/>
      <c r="H27" s="5"/>
      <c r="I27" s="8" t="s">
        <v>17</v>
      </c>
      <c r="J27" s="39"/>
      <c r="K27" s="5"/>
      <c r="L27" s="5"/>
      <c r="M27" s="5"/>
      <c r="N27" s="8" t="s">
        <v>18</v>
      </c>
      <c r="O27" s="39"/>
      <c r="P27" s="5"/>
      <c r="Q27" s="27"/>
      <c r="R27" s="17"/>
    </row>
    <row r="28" spans="2:18" ht="12.7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7"/>
      <c r="R28" s="17"/>
    </row>
    <row r="29" spans="2:18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7"/>
      <c r="R29" s="17"/>
    </row>
    <row r="30" spans="2:18" ht="19.5" thickBot="1" thickTop="1">
      <c r="B30" s="4"/>
      <c r="C30" s="29" t="s">
        <v>19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19"/>
      <c r="Q30" s="27"/>
      <c r="R30" s="17"/>
    </row>
    <row r="31" spans="2:18" ht="14.25" thickBot="1" thickTop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7"/>
      <c r="R31" s="17"/>
    </row>
    <row r="32" spans="2:18" ht="18.75" thickBot="1">
      <c r="B32" s="4"/>
      <c r="C32" s="5"/>
      <c r="D32" s="15" t="s">
        <v>20</v>
      </c>
      <c r="E32" s="21" t="str">
        <f>IF((Q5-Q6)&lt;=0,"расходы превышают доходы",Q7/(Q5-Q6))</f>
        <v>расходы превышают доходы</v>
      </c>
      <c r="F32" s="5"/>
      <c r="G32" s="14" t="s">
        <v>23</v>
      </c>
      <c r="H32" s="5"/>
      <c r="I32" s="15" t="s">
        <v>21</v>
      </c>
      <c r="J32" s="22" t="e">
        <f>E32/30</f>
        <v>#VALUE!</v>
      </c>
      <c r="K32" s="5"/>
      <c r="L32" s="14" t="s">
        <v>23</v>
      </c>
      <c r="M32" s="5"/>
      <c r="N32" s="15" t="s">
        <v>22</v>
      </c>
      <c r="O32" s="23" t="e">
        <f>J32/12</f>
        <v>#VALUE!</v>
      </c>
      <c r="P32" s="5"/>
      <c r="Q32" s="27"/>
      <c r="R32" s="17"/>
    </row>
    <row r="33" spans="2:18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7"/>
      <c r="R33" s="17"/>
    </row>
    <row r="34" spans="2:18" ht="13.5" thickBo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8"/>
      <c r="R34" s="17"/>
    </row>
  </sheetData>
  <sheetProtection password="8653" sheet="1" objects="1" scenarios="1" selectLockedCells="1"/>
  <mergeCells count="13">
    <mergeCell ref="D6:E6"/>
    <mergeCell ref="I6:J6"/>
    <mergeCell ref="N6:O6"/>
    <mergeCell ref="C25:O25"/>
    <mergeCell ref="C30:O30"/>
    <mergeCell ref="D19:K19"/>
    <mergeCell ref="D10:E14"/>
    <mergeCell ref="M9:O14"/>
    <mergeCell ref="C3:O3"/>
    <mergeCell ref="C5:O5"/>
    <mergeCell ref="C17:O17"/>
    <mergeCell ref="C21:O21"/>
    <mergeCell ref="H9:J15"/>
  </mergeCells>
  <dataValidations count="1">
    <dataValidation type="whole" operator="greaterThanOrEqual" allowBlank="1" showInputMessage="1" showErrorMessage="1" sqref="E8 J8 O8">
      <formula1>0</formula1>
    </dataValidation>
  </dataValidations>
  <printOptions/>
  <pageMargins left="0.56" right="0.58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:T16384"/>
    </sheetView>
  </sheetViews>
  <sheetFormatPr defaultColWidth="9.00390625" defaultRowHeight="12.75"/>
  <cols>
    <col min="1" max="20" width="9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2008-12-05T10:50:38Z</cp:lastPrinted>
  <dcterms:created xsi:type="dcterms:W3CDTF">2008-12-05T06:37:28Z</dcterms:created>
  <dcterms:modified xsi:type="dcterms:W3CDTF">2010-11-30T14:26:07Z</dcterms:modified>
  <cp:category/>
  <cp:version/>
  <cp:contentType/>
  <cp:contentStatus/>
</cp:coreProperties>
</file>